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ина\Desktop\"/>
    </mc:Choice>
  </mc:AlternateContent>
  <xr:revisionPtr revIDLastSave="0" documentId="13_ncr:1_{CA1D4723-1EA7-4A90-9CBB-BAD3C7498A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I195" i="1" l="1"/>
  <c r="G176" i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<sst xmlns="http://schemas.openxmlformats.org/spreadsheetml/2006/main" count="344" uniqueCount="100">
  <si>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</si>
  <si>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</si>
  <si>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</si>
  <si>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</si>
  <si>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</si>
  <si>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</si>
  <si>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</si>
  <si>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</si>
  <si>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</si>
  <si>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</si>
  <si>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</si>
  <si>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</si>
  <si>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</si>
  <si>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</si>
  <si>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</si>
  <si>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</si>
  <si>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</si>
  <si>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</si>
  <si>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</si>
  <si>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</si>
  <si>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</si>
  <si>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</si>
  <si>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</si>
  <si>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</si>
  <si>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</si>
  <si>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</si>
  <si>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</si>
  <si>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</si>
  <si>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</si>
  <si>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</si>
  <si>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</si>
  <si>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</si>
  <si>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</si>
  <si>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</si>
  <si>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</si>
  <si>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</si>
  <si>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</si>
  <si>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</si>
  <si>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</si>
  <si>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</si>
  <si>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</si>
  <si>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</si>
  <si>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</si>
  <si>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</si>
  <si>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</si>
  <si>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</si>
  <si>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</si>
  <si>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</si>
  <si>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</si>
  <si>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</si>
  <si>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</si>
  <si>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</si>
  <si>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</si>
  <si>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</si>
  <si>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</si>
  <si>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</si>
  <si>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</si>
  <si>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</si>
  <si>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</si>
  <si>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</si>
  <si>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</si>
  <si>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</si>
  <si>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</si>
  <si>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</si>
  <si>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</si>
  <si>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</si>
  <si>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</si>
  <si>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</si>
  <si>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</si>
  <si>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</si>
  <si>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</si>
  <si>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</si>
  <si>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</si>
  <si>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</si>
  <si>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</si>
  <si>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</si>
  <si>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</si>
  <si>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</si>
  <si>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</si>
  <si>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</si>
  <si>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</si>
  <si>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</si>
  <si>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</si>
  <si>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</si>
  <si>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</si>
  <si>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</si>
  <si>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</si>
  <si>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</si>
  <si>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</si>
  <si>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</si>
  <si>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</si>
  <si>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</si>
  <si>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</si>
  <si>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Помидор соленый</t>
  </si>
  <si>
    <t>Картофельное пюре</t>
  </si>
  <si>
    <t>Напиток из шиповника</t>
  </si>
  <si>
    <t>Котлеты, биточки, шницели из мяса</t>
  </si>
  <si>
    <t>Директор ООО "Общественное питание"</t>
  </si>
  <si>
    <t>М.Л Фомин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</si>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</sst>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vertical="top"/>
      <protection locked="0"/>
    </xf>
    <xf numFmtId="0" fontId="2" fillId="2" borderId="26" xfId="0" applyFont="1" applyFill="1" applyBorder="1" applyAlignment="1" applyProtection="1">
      <alignment horizontal="right" vertical="top"/>
      <protection locked="0"/>
    </xf>
    <xf numFmtId="0" fontId="2" fillId="2" borderId="25" xfId="0" applyFont="1" applyFill="1" applyBorder="1" applyAlignment="1" applyProtection="1">
      <alignment horizontal="right" vertical="top"/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7" xfId="0" applyFont="1" applyFill="1" applyBorder="1" applyAlignment="1" applyProtection="1">
      <alignment horizontal="right"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99</v>
      </c>
      <c r="D1" s="59"/>
      <c r="E1" s="59"/>
      <c r="F1" s="12" t="s">
        <v>16</v>
      </c>
      <c r="G1" s="2" t="s">
        <v>17</v>
      </c>
      <c r="H1" s="54" t="s">
        <v>97</v>
      </c>
      <c r="I1" s="51"/>
      <c r="J1" s="53"/>
      <c r="K1" s="51"/>
      <c r="L1" s="52"/>
    </row>
    <row r="2" spans="1:12" ht="18" customHeight="1" x14ac:dyDescent="0.2">
      <c r="A2" s="35" t="s">
        <v>6</v>
      </c>
      <c r="C2" s="2"/>
      <c r="G2" s="2" t="s">
        <v>18</v>
      </c>
      <c r="H2" s="60" t="s">
        <v>98</v>
      </c>
      <c r="I2" s="61"/>
      <c r="J2" s="61"/>
      <c r="K2" s="61"/>
      <c r="L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8">
        <v>2026</v>
      </c>
      <c r="K3" s="49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5" x14ac:dyDescent="0.25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4.58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89</v>
      </c>
      <c r="F11" s="43" t="s">
        <v>43</v>
      </c>
      <c r="G11" s="43">
        <v>0.48</v>
      </c>
      <c r="H11" s="43">
        <v>0.06</v>
      </c>
      <c r="I11" s="43">
        <v>1.02</v>
      </c>
      <c r="J11" s="43">
        <v>7.8</v>
      </c>
      <c r="K11" s="44">
        <v>107</v>
      </c>
      <c r="L11" s="43">
        <v>18.2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75.61999999999999</v>
      </c>
      <c r="J13" s="19">
        <f t="shared" si="0"/>
        <v>605.20000000000005</v>
      </c>
      <c r="K13" s="25"/>
      <c r="L13" s="19">
        <f t="shared" si="0"/>
        <v>161.25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75.61999999999999</v>
      </c>
      <c r="J24" s="32">
        <f t="shared" si="2"/>
        <v>605.20000000000005</v>
      </c>
      <c r="K24" s="32"/>
      <c r="L24" s="32">
        <f t="shared" ref="L24" si="3">L13+L23</f>
        <v>161.25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115.21</v>
      </c>
    </row>
    <row r="26" spans="1:12" ht="15" x14ac:dyDescent="0.25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34.72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4.58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90</v>
      </c>
      <c r="F30" s="43" t="s">
        <v>43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19.89</v>
      </c>
      <c r="H32" s="19">
        <f t="shared" si="4"/>
        <v>17.880000000000003</v>
      </c>
      <c r="I32" s="19">
        <f t="shared" si="4"/>
        <v>72.11</v>
      </c>
      <c r="J32" s="19">
        <f t="shared" si="4"/>
        <v>571.13</v>
      </c>
      <c r="K32" s="25"/>
      <c r="L32" s="19">
        <f t="shared" si="4"/>
        <v>188.81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570</v>
      </c>
      <c r="G43" s="32">
        <f t="shared" ref="G43" si="6">G32+G42</f>
        <v>19.89</v>
      </c>
      <c r="H43" s="32">
        <f t="shared" ref="H43" si="7">H32+H42</f>
        <v>17.880000000000003</v>
      </c>
      <c r="I43" s="32">
        <f t="shared" ref="I43" si="8">I32+I42</f>
        <v>72.11</v>
      </c>
      <c r="J43" s="32">
        <f t="shared" ref="J43:L43" si="9">J32+J42</f>
        <v>571.13</v>
      </c>
      <c r="K43" s="32"/>
      <c r="L43" s="32">
        <f t="shared" si="9"/>
        <v>188.81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62</v>
      </c>
      <c r="L44" s="40">
        <v>81.569999999999993</v>
      </c>
    </row>
    <row r="45" spans="1:12" ht="15" x14ac:dyDescent="0.25">
      <c r="A45" s="23"/>
      <c r="B45" s="15"/>
      <c r="C45" s="11"/>
      <c r="D45" s="6" t="s">
        <v>29</v>
      </c>
      <c r="E45" s="42" t="s">
        <v>63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64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81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2.29</v>
      </c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5" x14ac:dyDescent="0.25">
      <c r="A49" s="23"/>
      <c r="B49" s="15"/>
      <c r="C49" s="11"/>
      <c r="D49" s="6" t="s">
        <v>77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166.04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166.04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4.58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82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0">
        <f t="shared" si="21"/>
        <v>142.92000000000002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65</v>
      </c>
      <c r="L82" s="40">
        <v>118.18</v>
      </c>
    </row>
    <row r="83" spans="1:12" ht="15" x14ac:dyDescent="0.25">
      <c r="A83" s="23"/>
      <c r="B83" s="15"/>
      <c r="C83" s="11"/>
      <c r="D83" s="6" t="s">
        <v>29</v>
      </c>
      <c r="E83" s="42" t="s">
        <v>78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79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69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2.29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2.06</v>
      </c>
    </row>
    <row r="88" spans="1:12" ht="15" x14ac:dyDescent="0.25">
      <c r="A88" s="23"/>
      <c r="B88" s="15"/>
      <c r="C88" s="11"/>
      <c r="D88" s="6" t="s">
        <v>26</v>
      </c>
      <c r="E88" s="42" t="s">
        <v>91</v>
      </c>
      <c r="F88" s="43" t="s">
        <v>43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92</v>
      </c>
      <c r="L88" s="43">
        <v>21.4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19.87</v>
      </c>
      <c r="H89" s="19">
        <f t="shared" ref="H89" si="23">SUM(H82:H88)</f>
        <v>21.389999999999997</v>
      </c>
      <c r="I89" s="19">
        <f t="shared" ref="I89" si="24">SUM(I82:I88)</f>
        <v>64.28</v>
      </c>
      <c r="J89" s="19">
        <f t="shared" ref="J89" si="25">SUM(J82:J88)</f>
        <v>578.4</v>
      </c>
      <c r="K89" s="25"/>
      <c r="L89" s="19">
        <f>L88+L87+L86+L85+L84+L83+L82</f>
        <v>190.38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30">G89+G99</f>
        <v>19.87</v>
      </c>
      <c r="H100" s="32">
        <f t="shared" ref="H100" si="31">H89+H99</f>
        <v>21.389999999999997</v>
      </c>
      <c r="I100" s="32">
        <f t="shared" ref="I100" si="32">I89+I99</f>
        <v>64.28</v>
      </c>
      <c r="J100" s="32">
        <f t="shared" ref="J100:L100" si="33">J89+J99</f>
        <v>578.4</v>
      </c>
      <c r="K100" s="32"/>
      <c r="L100" s="32">
        <f t="shared" si="33"/>
        <v>190.38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67</v>
      </c>
      <c r="L101" s="40">
        <v>114.82</v>
      </c>
    </row>
    <row r="102" spans="1:12" ht="15" x14ac:dyDescent="0.25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4.58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2.06</v>
      </c>
    </row>
    <row r="107" spans="1:12" ht="15" x14ac:dyDescent="0.25">
      <c r="A107" s="23"/>
      <c r="B107" s="15"/>
      <c r="C107" s="11"/>
      <c r="D107" s="7" t="s">
        <v>26</v>
      </c>
      <c r="E107" s="42" t="s">
        <v>93</v>
      </c>
      <c r="F107" s="43" t="s">
        <v>43</v>
      </c>
      <c r="G107" s="43">
        <v>0.66</v>
      </c>
      <c r="H107" s="43">
        <v>0.06</v>
      </c>
      <c r="I107" s="43">
        <v>12</v>
      </c>
      <c r="J107" s="43">
        <v>12</v>
      </c>
      <c r="K107" s="44">
        <v>107</v>
      </c>
      <c r="L107" s="43">
        <v>24.65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18.72</v>
      </c>
      <c r="I108" s="19">
        <f t="shared" si="34"/>
        <v>93.88</v>
      </c>
      <c r="J108" s="19">
        <f t="shared" si="34"/>
        <v>609.61</v>
      </c>
      <c r="K108" s="25"/>
      <c r="L108" s="19">
        <f>L107+L106+L105+L104+L103+L102+L101</f>
        <v>175.17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18.72</v>
      </c>
      <c r="I119" s="32">
        <f t="shared" ref="I119" si="38">I108+I118</f>
        <v>93.88</v>
      </c>
      <c r="J119" s="32">
        <f t="shared" ref="J119:L119" si="39">J108+J118</f>
        <v>609.61</v>
      </c>
      <c r="K119" s="32"/>
      <c r="L119" s="32">
        <f t="shared" si="39"/>
        <v>175.17</v>
      </c>
    </row>
    <row r="120" spans="1:12" ht="20.25" customHeight="1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 t="s">
        <v>53</v>
      </c>
      <c r="G120" s="40">
        <v>12.04</v>
      </c>
      <c r="H120" s="40">
        <v>10.75</v>
      </c>
      <c r="I120" s="40">
        <v>15.97</v>
      </c>
      <c r="J120" s="40">
        <v>257.39999999999998</v>
      </c>
      <c r="K120" s="41" t="s">
        <v>65</v>
      </c>
      <c r="L120" s="40">
        <v>118.18</v>
      </c>
    </row>
    <row r="121" spans="1:12" ht="15" x14ac:dyDescent="0.25">
      <c r="A121" s="14"/>
      <c r="B121" s="15"/>
      <c r="C121" s="11"/>
      <c r="D121" s="6" t="s">
        <v>29</v>
      </c>
      <c r="E121" s="42" t="s">
        <v>94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34.72</v>
      </c>
    </row>
    <row r="122" spans="1:12" ht="15" x14ac:dyDescent="0.25">
      <c r="A122" s="14"/>
      <c r="B122" s="15"/>
      <c r="C122" s="11"/>
      <c r="D122" s="7" t="s">
        <v>22</v>
      </c>
      <c r="E122" s="42" t="s">
        <v>95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11.61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49</v>
      </c>
      <c r="L123" s="43">
        <v>4.58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89</v>
      </c>
      <c r="F125" s="43" t="s">
        <v>43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540</v>
      </c>
      <c r="G127" s="19">
        <f t="shared" ref="G127:J127" si="40">SUM(G120:G126)</f>
        <v>19.21</v>
      </c>
      <c r="H127" s="19">
        <f t="shared" si="40"/>
        <v>18.11</v>
      </c>
      <c r="I127" s="19">
        <f t="shared" si="40"/>
        <v>72.66</v>
      </c>
      <c r="J127" s="19">
        <f t="shared" si="40"/>
        <v>561.99999999999989</v>
      </c>
      <c r="K127" s="25"/>
      <c r="L127" s="19">
        <f>L126+L125+L124+L123+L122+L121+L120</f>
        <v>189.35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42">G127+G137</f>
        <v>19.21</v>
      </c>
      <c r="H138" s="32">
        <f t="shared" ref="H138" si="43">H127+H137</f>
        <v>18.11</v>
      </c>
      <c r="I138" s="32">
        <f t="shared" ref="I138" si="44">I127+I137</f>
        <v>72.66</v>
      </c>
      <c r="J138" s="32">
        <f t="shared" ref="J138:L138" si="45">J127+J137</f>
        <v>561.99999999999989</v>
      </c>
      <c r="K138" s="32"/>
      <c r="L138" s="32">
        <f t="shared" si="45"/>
        <v>189.35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71</v>
      </c>
      <c r="L139" s="40">
        <v>90.32</v>
      </c>
    </row>
    <row r="140" spans="1:12" ht="15" x14ac:dyDescent="0.25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20</v>
      </c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 t="s">
        <v>45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2.29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85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165.73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165.73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73</v>
      </c>
      <c r="L158" s="40">
        <v>84</v>
      </c>
    </row>
    <row r="159" spans="1:12" ht="15" x14ac:dyDescent="0.25">
      <c r="A159" s="23"/>
      <c r="B159" s="15"/>
      <c r="C159" s="11"/>
      <c r="D159" s="6" t="s">
        <v>76</v>
      </c>
      <c r="E159" s="42" t="s">
        <v>74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75</v>
      </c>
      <c r="L159" s="43">
        <v>17</v>
      </c>
    </row>
    <row r="160" spans="1:12" ht="15" x14ac:dyDescent="0.25">
      <c r="A160" s="23"/>
      <c r="B160" s="15"/>
      <c r="C160" s="11"/>
      <c r="D160" s="7" t="s">
        <v>22</v>
      </c>
      <c r="E160" s="42" t="s">
        <v>87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86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2.06</v>
      </c>
    </row>
    <row r="164" spans="1:12" ht="15" x14ac:dyDescent="0.25">
      <c r="A164" s="23"/>
      <c r="B164" s="15"/>
      <c r="C164" s="11"/>
      <c r="D164" s="6" t="s">
        <v>77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98.839999999999989</v>
      </c>
      <c r="J165" s="19">
        <f t="shared" si="52"/>
        <v>724.90000000000009</v>
      </c>
      <c r="K165" s="25"/>
      <c r="L165" s="19">
        <f t="shared" ref="L165" si="53">SUM(L158:L164)</f>
        <v>149.55000000000001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98.839999999999989</v>
      </c>
      <c r="J176" s="32">
        <f t="shared" ref="J176:L176" si="58">J165+J175</f>
        <v>724.90000000000009</v>
      </c>
      <c r="K176" s="32"/>
      <c r="L176" s="32">
        <f t="shared" si="58"/>
        <v>149.55000000000001</v>
      </c>
    </row>
    <row r="177" spans="1:12" ht="31.5" customHeight="1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65</v>
      </c>
      <c r="L177" s="40">
        <v>118.18</v>
      </c>
    </row>
    <row r="178" spans="1:12" ht="15" x14ac:dyDescent="0.25">
      <c r="A178" s="23"/>
      <c r="B178" s="15"/>
      <c r="C178" s="11"/>
      <c r="D178" s="6" t="s">
        <v>29</v>
      </c>
      <c r="E178" s="42" t="s">
        <v>88</v>
      </c>
      <c r="F178" s="43" t="s">
        <v>56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22</v>
      </c>
    </row>
    <row r="179" spans="1:12" ht="15" x14ac:dyDescent="0.25">
      <c r="A179" s="23"/>
      <c r="B179" s="15"/>
      <c r="C179" s="11"/>
      <c r="D179" s="7" t="s">
        <v>22</v>
      </c>
      <c r="E179" s="42" t="s">
        <v>68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69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2.29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2.06</v>
      </c>
    </row>
    <row r="183" spans="1:12" ht="15" x14ac:dyDescent="0.25">
      <c r="A183" s="23"/>
      <c r="B183" s="15"/>
      <c r="C183" s="11"/>
      <c r="D183" s="6" t="s">
        <v>26</v>
      </c>
      <c r="E183" s="42" t="s">
        <v>82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18.239999999999998</v>
      </c>
      <c r="I184" s="19">
        <f t="shared" si="59"/>
        <v>93.490000000000009</v>
      </c>
      <c r="J184" s="19">
        <f t="shared" si="59"/>
        <v>681.54</v>
      </c>
      <c r="K184" s="25"/>
      <c r="L184" s="19">
        <f t="shared" ref="L184" si="60">SUM(L177:L183)</f>
        <v>159.02000000000001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18.239999999999998</v>
      </c>
      <c r="I195" s="32">
        <f t="shared" ref="I195" si="64">I184+I194</f>
        <v>93.490000000000009</v>
      </c>
      <c r="J195" s="32">
        <f t="shared" ref="J195:L195" si="65">J184+J194</f>
        <v>681.54</v>
      </c>
      <c r="K195" s="32"/>
      <c r="L195" s="32">
        <f t="shared" si="65"/>
        <v>159.02000000000001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20.679000000000002</v>
      </c>
      <c r="H196" s="34">
        <f t="shared" si="66"/>
        <v>19.658000000000001</v>
      </c>
      <c r="I196" s="34">
        <f t="shared" si="66"/>
        <v>82.769000000000005</v>
      </c>
      <c r="J196" s="34">
        <f t="shared" si="66"/>
        <v>605.51099999999997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168.82199999999997</v>
      </c>
    </row>
  </sheetData>
  <mergeCells count="13">
    <mergeCell ref="C1:E1"/>
    <mergeCell ref="C43:D43"/>
    <mergeCell ref="C62:D62"/>
    <mergeCell ref="H2:L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2024-09-07T10:59:23Z</cp:lastPrinted>
  <dcterms:created xsi:type="dcterms:W3CDTF">2022-05-16T14:23:56Z</dcterms:created>
  <dcterms:modified xsi:type="dcterms:W3CDTF">2026-04-26T18:45:24Z</dcterms:modified>
</cp:coreProperties>
</file>